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Sheet1" sheetId="1" r:id="rId1"/>
  </sheets>
  <definedNames>
    <definedName name="_xlnm.Print_Area" localSheetId="0">Sheet1!$A$1:$J$24</definedName>
  </definedNames>
  <calcPr calcId="152511"/>
</workbook>
</file>

<file path=xl/calcChain.xml><?xml version="1.0" encoding="utf-8"?>
<calcChain xmlns="http://schemas.openxmlformats.org/spreadsheetml/2006/main">
  <c r="H2" i="1" l="1"/>
  <c r="G2" i="1"/>
  <c r="F2" i="1"/>
  <c r="E2" i="1"/>
  <c r="D2" i="1"/>
  <c r="C2" i="1"/>
  <c r="I24" i="1" l="1"/>
  <c r="H24" i="1"/>
  <c r="G24" i="1"/>
  <c r="F24" i="1"/>
  <c r="E24" i="1"/>
  <c r="D24" i="1"/>
  <c r="C24" i="1"/>
  <c r="I19" i="1"/>
  <c r="F19" i="1"/>
  <c r="E19" i="1"/>
  <c r="I18" i="1"/>
  <c r="H18" i="1"/>
  <c r="G18" i="1"/>
  <c r="F18" i="1"/>
  <c r="E18" i="1"/>
  <c r="D18" i="1"/>
  <c r="C18" i="1"/>
  <c r="I17" i="1"/>
  <c r="H17" i="1"/>
  <c r="H19" i="1" s="1"/>
  <c r="G17" i="1"/>
  <c r="G19" i="1" s="1"/>
  <c r="F17" i="1"/>
  <c r="E17" i="1"/>
  <c r="D17" i="1"/>
  <c r="D19" i="1" s="1"/>
  <c r="C17" i="1"/>
  <c r="C19" i="1" s="1"/>
  <c r="I14" i="1"/>
  <c r="H14" i="1"/>
  <c r="G14" i="1"/>
  <c r="F14" i="1"/>
  <c r="E14" i="1"/>
  <c r="D14" i="1"/>
  <c r="C14" i="1"/>
  <c r="I7" i="1"/>
  <c r="F7" i="1" l="1"/>
  <c r="E7" i="1"/>
  <c r="G7" i="1"/>
  <c r="H7" i="1"/>
  <c r="D7" i="1"/>
  <c r="C7" i="1"/>
</calcChain>
</file>

<file path=xl/sharedStrings.xml><?xml version="1.0" encoding="utf-8"?>
<sst xmlns="http://schemas.openxmlformats.org/spreadsheetml/2006/main" count="20" uniqueCount="11">
  <si>
    <t>Group</t>
  </si>
  <si>
    <t>Photo</t>
  </si>
  <si>
    <t>RONJA EVO</t>
  </si>
  <si>
    <t>FIONA</t>
  </si>
  <si>
    <t>LICIO ECO</t>
  </si>
  <si>
    <t>TOTAL</t>
  </si>
  <si>
    <t>1235 PAIRS</t>
  </si>
  <si>
    <t>1324 PAIRS</t>
  </si>
  <si>
    <t>MERO</t>
  </si>
  <si>
    <t>754 PAIRS</t>
  </si>
  <si>
    <t>857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</si>
</sst>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1</xdr:col>
      <xdr:colOff>742950</xdr:colOff>
      <xdr:row>1</xdr:row>
      <xdr:rowOff>659130</xdr:rowOff>
    </xdr:to>
    <xdr:pic>
      <xdr:nvPicPr>
        <xdr:cNvPr id="2" name="Picture 1" descr="D11-A4X57-4100-60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5" y="219075"/>
          <a:ext cx="695325" cy="64008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</xdr:row>
      <xdr:rowOff>28575</xdr:rowOff>
    </xdr:from>
    <xdr:to>
      <xdr:col>1</xdr:col>
      <xdr:colOff>727960</xdr:colOff>
      <xdr:row>2</xdr:row>
      <xdr:rowOff>668655</xdr:rowOff>
    </xdr:to>
    <xdr:pic>
      <xdr:nvPicPr>
        <xdr:cNvPr id="4" name="Picture 3" descr="D11-A4X57-3500-10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6800" y="923925"/>
          <a:ext cx="651760" cy="64008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9</xdr:row>
      <xdr:rowOff>76200</xdr:rowOff>
    </xdr:from>
    <xdr:to>
      <xdr:col>1</xdr:col>
      <xdr:colOff>746885</xdr:colOff>
      <xdr:row>9</xdr:row>
      <xdr:rowOff>606552</xdr:rowOff>
    </xdr:to>
    <xdr:pic>
      <xdr:nvPicPr>
        <xdr:cNvPr id="5" name="Picture 4" descr="435-A9630-4000-10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7275" y="1666875"/>
          <a:ext cx="680210" cy="53035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16</xdr:row>
      <xdr:rowOff>66675</xdr:rowOff>
    </xdr:from>
    <xdr:to>
      <xdr:col>1</xdr:col>
      <xdr:colOff>751115</xdr:colOff>
      <xdr:row>16</xdr:row>
      <xdr:rowOff>615315</xdr:rowOff>
    </xdr:to>
    <xdr:pic>
      <xdr:nvPicPr>
        <xdr:cNvPr id="7" name="Picture 6" descr="313-A2505-4000-630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flipH="1">
          <a:off x="1049755" y="9727030"/>
          <a:ext cx="693965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17</xdr:row>
      <xdr:rowOff>57150</xdr:rowOff>
    </xdr:from>
    <xdr:to>
      <xdr:col>1</xdr:col>
      <xdr:colOff>762000</xdr:colOff>
      <xdr:row>17</xdr:row>
      <xdr:rowOff>605790</xdr:rowOff>
    </xdr:to>
    <xdr:pic>
      <xdr:nvPicPr>
        <xdr:cNvPr id="8" name="Picture 7" descr="313-A2505-4000-6363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40230" y="10414334"/>
          <a:ext cx="714375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</xdr:row>
      <xdr:rowOff>28575</xdr:rowOff>
    </xdr:from>
    <xdr:to>
      <xdr:col>1</xdr:col>
      <xdr:colOff>737650</xdr:colOff>
      <xdr:row>3</xdr:row>
      <xdr:rowOff>668655</xdr:rowOff>
    </xdr:to>
    <xdr:pic>
      <xdr:nvPicPr>
        <xdr:cNvPr id="10" name="Picture 9" descr="D11-A4X57-1000-5300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38225" y="1619250"/>
          <a:ext cx="690025" cy="64008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</xdr:row>
      <xdr:rowOff>19050</xdr:rowOff>
    </xdr:from>
    <xdr:to>
      <xdr:col>1</xdr:col>
      <xdr:colOff>765588</xdr:colOff>
      <xdr:row>4</xdr:row>
      <xdr:rowOff>659130</xdr:rowOff>
    </xdr:to>
    <xdr:pic>
      <xdr:nvPicPr>
        <xdr:cNvPr id="11" name="Picture 10" descr="D11-A4X56-3500-1200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09650" y="2305050"/>
          <a:ext cx="746538" cy="64008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19050</xdr:rowOff>
    </xdr:from>
    <xdr:to>
      <xdr:col>1</xdr:col>
      <xdr:colOff>780934</xdr:colOff>
      <xdr:row>5</xdr:row>
      <xdr:rowOff>659130</xdr:rowOff>
    </xdr:to>
    <xdr:pic>
      <xdr:nvPicPr>
        <xdr:cNvPr id="12" name="Picture 11" descr="D11-A4X56-3500-1000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00125" y="3000375"/>
          <a:ext cx="771409" cy="64008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10</xdr:row>
      <xdr:rowOff>38100</xdr:rowOff>
    </xdr:from>
    <xdr:to>
      <xdr:col>1</xdr:col>
      <xdr:colOff>735289</xdr:colOff>
      <xdr:row>10</xdr:row>
      <xdr:rowOff>568452</xdr:rowOff>
    </xdr:to>
    <xdr:pic>
      <xdr:nvPicPr>
        <xdr:cNvPr id="13" name="Picture 12" descr="435-A9632-3500-5200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028700" y="6000750"/>
          <a:ext cx="697189" cy="53035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11</xdr:row>
      <xdr:rowOff>28575</xdr:rowOff>
    </xdr:from>
    <xdr:to>
      <xdr:col>1</xdr:col>
      <xdr:colOff>769351</xdr:colOff>
      <xdr:row>11</xdr:row>
      <xdr:rowOff>622935</xdr:rowOff>
    </xdr:to>
    <xdr:pic>
      <xdr:nvPicPr>
        <xdr:cNvPr id="14" name="Picture 13" descr="432-A9636-1000-2100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19175" y="6686550"/>
          <a:ext cx="740776" cy="59436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12</xdr:row>
      <xdr:rowOff>19050</xdr:rowOff>
    </xdr:from>
    <xdr:to>
      <xdr:col>1</xdr:col>
      <xdr:colOff>770800</xdr:colOff>
      <xdr:row>12</xdr:row>
      <xdr:rowOff>613410</xdr:rowOff>
    </xdr:to>
    <xdr:pic>
      <xdr:nvPicPr>
        <xdr:cNvPr id="15" name="Picture 14" descr="7000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19175" y="7372350"/>
          <a:ext cx="742225" cy="594360"/>
        </a:xfrm>
        <a:prstGeom prst="rect">
          <a:avLst/>
        </a:prstGeom>
      </xdr:spPr>
    </xdr:pic>
    <xdr:clientData/>
  </xdr:twoCellAnchor>
  <xdr:twoCellAnchor editAs="oneCell">
    <xdr:from>
      <xdr:col>1</xdr:col>
      <xdr:colOff>17318</xdr:colOff>
      <xdr:row>21</xdr:row>
      <xdr:rowOff>103908</xdr:rowOff>
    </xdr:from>
    <xdr:to>
      <xdr:col>1</xdr:col>
      <xdr:colOff>795705</xdr:colOff>
      <xdr:row>21</xdr:row>
      <xdr:rowOff>606828</xdr:rowOff>
    </xdr:to>
    <xdr:pic>
      <xdr:nvPicPr>
        <xdr:cNvPr id="16" name="Picture 15" descr="A9G0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04454" y="12676908"/>
          <a:ext cx="778387" cy="502920"/>
        </a:xfrm>
        <a:prstGeom prst="rect">
          <a:avLst/>
        </a:prstGeom>
      </xdr:spPr>
    </xdr:pic>
    <xdr:clientData/>
  </xdr:twoCellAnchor>
  <xdr:twoCellAnchor editAs="oneCell">
    <xdr:from>
      <xdr:col>1</xdr:col>
      <xdr:colOff>17318</xdr:colOff>
      <xdr:row>22</xdr:row>
      <xdr:rowOff>147203</xdr:rowOff>
    </xdr:from>
    <xdr:to>
      <xdr:col>1</xdr:col>
      <xdr:colOff>795705</xdr:colOff>
      <xdr:row>22</xdr:row>
      <xdr:rowOff>650123</xdr:rowOff>
    </xdr:to>
    <xdr:pic>
      <xdr:nvPicPr>
        <xdr:cNvPr id="17" name="Picture 16" descr="A9G30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004454" y="13412930"/>
          <a:ext cx="778387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zoomScale="110" zoomScaleNormal="110" zoomScaleSheetLayoutView="110" workbookViewId="0"/>
  </sheetViews>
  <sheetFormatPr defaultRowHeight="15" x14ac:dyDescent="0.25"/>
  <cols>
    <col min="1" max="1" width="17" customWidth="1"/>
    <col min="2" max="2" width="12.28515625" customWidth="1"/>
    <col min="10" max="10" width="12.7109375" customWidth="1"/>
  </cols>
  <sheetData>
    <row r="1" spans="1:12" ht="15.75" x14ac:dyDescent="0.25">
      <c r="A1" s="1" t="s">
        <v>0</v>
      </c>
      <c r="B1" s="1" t="s">
        <v>1</v>
      </c>
      <c r="C1" s="3">
        <v>36</v>
      </c>
      <c r="D1" s="3">
        <v>37</v>
      </c>
      <c r="E1" s="3">
        <v>38</v>
      </c>
      <c r="F1" s="3">
        <v>39</v>
      </c>
      <c r="G1" s="3">
        <v>40</v>
      </c>
      <c r="H1" s="3">
        <v>41</v>
      </c>
      <c r="I1" s="3">
        <v>42</v>
      </c>
    </row>
    <row r="2" spans="1:12" ht="54.95" customHeight="1" x14ac:dyDescent="0.25">
      <c r="A2" s="4" t="s">
        <v>2</v>
      </c>
      <c r="B2" s="3"/>
      <c r="C2" s="3">
        <f>5+10</f>
        <v>15</v>
      </c>
      <c r="D2" s="3">
        <f>10+5+20</f>
        <v>35</v>
      </c>
      <c r="E2" s="3">
        <f>30+30+2</f>
        <v>62</v>
      </c>
      <c r="F2" s="3">
        <f>30+30+2+2</f>
        <v>64</v>
      </c>
      <c r="G2" s="3">
        <f>20+20+2</f>
        <v>42</v>
      </c>
      <c r="H2" s="3">
        <f>10+5+10</f>
        <v>25</v>
      </c>
      <c r="I2" s="3">
        <v>5</v>
      </c>
    </row>
    <row r="3" spans="1:12" ht="54.95" customHeight="1" x14ac:dyDescent="0.25">
      <c r="A3" s="4"/>
      <c r="B3" s="3"/>
      <c r="C3" s="3">
        <v>17</v>
      </c>
      <c r="D3" s="3">
        <v>34</v>
      </c>
      <c r="E3" s="3">
        <v>51</v>
      </c>
      <c r="F3" s="3">
        <v>51</v>
      </c>
      <c r="G3" s="3">
        <v>34</v>
      </c>
      <c r="H3" s="3">
        <v>17</v>
      </c>
      <c r="I3" s="3">
        <v>0</v>
      </c>
      <c r="K3" s="7"/>
      <c r="L3" s="7"/>
    </row>
    <row r="4" spans="1:12" ht="54.95" customHeight="1" x14ac:dyDescent="0.25">
      <c r="A4" s="4"/>
      <c r="B4" s="3"/>
      <c r="C4" s="3">
        <v>8</v>
      </c>
      <c r="D4" s="3">
        <v>24</v>
      </c>
      <c r="E4" s="3">
        <v>43</v>
      </c>
      <c r="F4" s="3">
        <v>37</v>
      </c>
      <c r="G4" s="3">
        <v>28</v>
      </c>
      <c r="H4" s="3">
        <v>1</v>
      </c>
      <c r="I4" s="3">
        <v>0</v>
      </c>
    </row>
    <row r="5" spans="1:12" ht="54.95" customHeight="1" x14ac:dyDescent="0.25">
      <c r="A5" s="4"/>
      <c r="B5" s="3"/>
      <c r="C5" s="3">
        <v>0</v>
      </c>
      <c r="D5" s="3">
        <v>16</v>
      </c>
      <c r="E5" s="3">
        <v>43</v>
      </c>
      <c r="F5" s="3">
        <v>43</v>
      </c>
      <c r="G5" s="3">
        <v>45</v>
      </c>
      <c r="H5" s="3">
        <v>3</v>
      </c>
      <c r="I5" s="3">
        <v>6</v>
      </c>
    </row>
    <row r="6" spans="1:12" ht="54.95" customHeight="1" x14ac:dyDescent="0.25">
      <c r="A6" s="4"/>
      <c r="B6" s="3"/>
      <c r="C6" s="3">
        <v>6</v>
      </c>
      <c r="D6" s="3">
        <v>13</v>
      </c>
      <c r="E6" s="3">
        <v>38</v>
      </c>
      <c r="F6" s="3">
        <v>44</v>
      </c>
      <c r="G6" s="3">
        <v>6</v>
      </c>
      <c r="H6" s="3">
        <v>1</v>
      </c>
      <c r="I6" s="3">
        <v>0</v>
      </c>
    </row>
    <row r="7" spans="1:12" ht="54.95" customHeight="1" x14ac:dyDescent="0.25">
      <c r="A7" s="8" t="s">
        <v>5</v>
      </c>
      <c r="B7" s="8"/>
      <c r="C7" s="3">
        <f>SUM(C2:C6)</f>
        <v>46</v>
      </c>
      <c r="D7" s="3">
        <f t="shared" ref="D7:I7" si="0">SUM(D2:D6)</f>
        <v>122</v>
      </c>
      <c r="E7" s="3">
        <f t="shared" si="0"/>
        <v>237</v>
      </c>
      <c r="F7" s="3">
        <f t="shared" si="0"/>
        <v>239</v>
      </c>
      <c r="G7" s="3">
        <f t="shared" si="0"/>
        <v>155</v>
      </c>
      <c r="H7" s="3">
        <f t="shared" si="0"/>
        <v>47</v>
      </c>
      <c r="I7" s="3">
        <f t="shared" si="0"/>
        <v>11</v>
      </c>
      <c r="J7" s="2" t="s">
        <v>10</v>
      </c>
    </row>
    <row r="8" spans="1:12" ht="54.95" customHeight="1" x14ac:dyDescent="0.25">
      <c r="A8" s="5"/>
      <c r="B8" s="5"/>
      <c r="C8" s="6"/>
      <c r="D8" s="6"/>
      <c r="E8" s="6"/>
      <c r="F8" s="6"/>
      <c r="G8" s="6"/>
      <c r="H8" s="6"/>
      <c r="I8" s="6"/>
      <c r="J8" s="2"/>
    </row>
    <row r="9" spans="1:12" ht="15.75" x14ac:dyDescent="0.25">
      <c r="A9" s="1" t="s">
        <v>0</v>
      </c>
      <c r="B9" s="1" t="s">
        <v>1</v>
      </c>
      <c r="C9" s="3">
        <v>36</v>
      </c>
      <c r="D9" s="3">
        <v>37</v>
      </c>
      <c r="E9" s="3">
        <v>38</v>
      </c>
      <c r="F9" s="3">
        <v>39</v>
      </c>
      <c r="G9" s="3">
        <v>40</v>
      </c>
      <c r="H9" s="3">
        <v>41</v>
      </c>
      <c r="I9" s="3">
        <v>42</v>
      </c>
    </row>
    <row r="10" spans="1:12" ht="54.95" customHeight="1" x14ac:dyDescent="0.25">
      <c r="A10" s="4" t="s">
        <v>3</v>
      </c>
      <c r="B10" s="3"/>
      <c r="C10" s="3">
        <v>0</v>
      </c>
      <c r="D10" s="3">
        <v>54</v>
      </c>
      <c r="E10" s="3">
        <v>108</v>
      </c>
      <c r="F10" s="3">
        <v>108</v>
      </c>
      <c r="G10" s="3">
        <v>108</v>
      </c>
      <c r="H10" s="3">
        <v>54</v>
      </c>
      <c r="I10" s="3">
        <v>54</v>
      </c>
    </row>
    <row r="11" spans="1:12" ht="54.95" customHeight="1" x14ac:dyDescent="0.25">
      <c r="A11" s="4"/>
      <c r="B11" s="3"/>
      <c r="C11" s="3">
        <v>27</v>
      </c>
      <c r="D11" s="3">
        <v>1</v>
      </c>
      <c r="E11" s="3">
        <v>152</v>
      </c>
      <c r="F11" s="3">
        <v>30</v>
      </c>
      <c r="G11" s="3">
        <v>122</v>
      </c>
      <c r="H11" s="3">
        <v>40</v>
      </c>
      <c r="I11" s="3">
        <v>97</v>
      </c>
    </row>
    <row r="12" spans="1:12" ht="54.95" customHeight="1" x14ac:dyDescent="0.25">
      <c r="A12" s="4"/>
      <c r="B12" s="3"/>
      <c r="C12" s="3">
        <v>8</v>
      </c>
      <c r="D12" s="3">
        <v>3</v>
      </c>
      <c r="E12" s="3">
        <v>52</v>
      </c>
      <c r="F12" s="3">
        <v>44</v>
      </c>
      <c r="G12" s="3">
        <v>31</v>
      </c>
      <c r="H12" s="3">
        <v>18</v>
      </c>
      <c r="I12" s="3">
        <v>12</v>
      </c>
    </row>
    <row r="13" spans="1:12" ht="54.95" customHeight="1" x14ac:dyDescent="0.25">
      <c r="A13" s="4"/>
      <c r="B13" s="3"/>
      <c r="C13" s="3">
        <v>0</v>
      </c>
      <c r="D13" s="3">
        <v>7</v>
      </c>
      <c r="E13" s="3">
        <v>32</v>
      </c>
      <c r="F13" s="3">
        <v>39</v>
      </c>
      <c r="G13" s="3">
        <v>5</v>
      </c>
      <c r="H13" s="3">
        <v>29</v>
      </c>
      <c r="I13" s="3">
        <v>0</v>
      </c>
    </row>
    <row r="14" spans="1:12" ht="54.95" customHeight="1" x14ac:dyDescent="0.25">
      <c r="A14" s="8" t="s">
        <v>5</v>
      </c>
      <c r="B14" s="8"/>
      <c r="C14" s="3">
        <f>SUM(C10:C13)</f>
        <v>35</v>
      </c>
      <c r="D14" s="3">
        <f t="shared" ref="D14:I14" si="1">SUM(D10:D13)</f>
        <v>65</v>
      </c>
      <c r="E14" s="3">
        <f t="shared" si="1"/>
        <v>344</v>
      </c>
      <c r="F14" s="3">
        <f t="shared" si="1"/>
        <v>221</v>
      </c>
      <c r="G14" s="3">
        <f t="shared" si="1"/>
        <v>266</v>
      </c>
      <c r="H14" s="3">
        <f t="shared" si="1"/>
        <v>141</v>
      </c>
      <c r="I14" s="3">
        <f t="shared" si="1"/>
        <v>163</v>
      </c>
      <c r="J14" s="2" t="s">
        <v>6</v>
      </c>
    </row>
    <row r="15" spans="1:12" ht="54.95" customHeight="1" x14ac:dyDescent="0.25">
      <c r="A15" s="5"/>
      <c r="B15" s="6"/>
      <c r="C15" s="6"/>
      <c r="D15" s="6"/>
      <c r="E15" s="6"/>
      <c r="F15" s="6"/>
      <c r="G15" s="6"/>
      <c r="H15" s="6"/>
      <c r="I15" s="6"/>
    </row>
    <row r="16" spans="1:12" ht="15.75" x14ac:dyDescent="0.25">
      <c r="A16" s="1" t="s">
        <v>0</v>
      </c>
      <c r="B16" s="1" t="s">
        <v>1</v>
      </c>
      <c r="C16" s="3">
        <v>40</v>
      </c>
      <c r="D16" s="3">
        <v>41</v>
      </c>
      <c r="E16" s="3">
        <v>42</v>
      </c>
      <c r="F16" s="3">
        <v>43</v>
      </c>
      <c r="G16" s="3">
        <v>44</v>
      </c>
      <c r="H16" s="3">
        <v>45</v>
      </c>
      <c r="I16" s="3">
        <v>46</v>
      </c>
    </row>
    <row r="17" spans="1:10" ht="54.95" customHeight="1" x14ac:dyDescent="0.25">
      <c r="A17" s="4" t="s">
        <v>4</v>
      </c>
      <c r="B17" s="3"/>
      <c r="C17" s="3">
        <f>10+36</f>
        <v>46</v>
      </c>
      <c r="D17" s="3">
        <f>30+113</f>
        <v>143</v>
      </c>
      <c r="E17" s="3">
        <f>10+93</f>
        <v>103</v>
      </c>
      <c r="F17" s="3">
        <f>10+190</f>
        <v>200</v>
      </c>
      <c r="G17" s="3">
        <f>0+100</f>
        <v>100</v>
      </c>
      <c r="H17" s="3">
        <f>10+55</f>
        <v>65</v>
      </c>
      <c r="I17" s="3">
        <f>0+13</f>
        <v>13</v>
      </c>
    </row>
    <row r="18" spans="1:10" ht="54.95" customHeight="1" x14ac:dyDescent="0.25">
      <c r="A18" s="4"/>
      <c r="B18" s="3"/>
      <c r="C18" s="3">
        <f>0+36</f>
        <v>36</v>
      </c>
      <c r="D18" s="3">
        <f>20+56</f>
        <v>76</v>
      </c>
      <c r="E18" s="3">
        <f>20+140</f>
        <v>160</v>
      </c>
      <c r="F18" s="3">
        <f>20+142</f>
        <v>162</v>
      </c>
      <c r="G18" s="3">
        <f>10+116</f>
        <v>126</v>
      </c>
      <c r="H18" s="3">
        <f>10+52</f>
        <v>62</v>
      </c>
      <c r="I18" s="3">
        <f>10+22</f>
        <v>32</v>
      </c>
    </row>
    <row r="19" spans="1:10" ht="54.95" customHeight="1" x14ac:dyDescent="0.25">
      <c r="A19" s="8" t="s">
        <v>5</v>
      </c>
      <c r="B19" s="8"/>
      <c r="C19" s="3">
        <f>SUM(C17:C18)</f>
        <v>82</v>
      </c>
      <c r="D19" s="3">
        <f t="shared" ref="D19:I19" si="2">SUM(D17:D18)</f>
        <v>219</v>
      </c>
      <c r="E19" s="3">
        <f t="shared" si="2"/>
        <v>263</v>
      </c>
      <c r="F19" s="3">
        <f t="shared" si="2"/>
        <v>362</v>
      </c>
      <c r="G19" s="3">
        <f t="shared" si="2"/>
        <v>226</v>
      </c>
      <c r="H19" s="3">
        <f t="shared" si="2"/>
        <v>127</v>
      </c>
      <c r="I19" s="3">
        <f t="shared" si="2"/>
        <v>45</v>
      </c>
      <c r="J19" s="2" t="s">
        <v>7</v>
      </c>
    </row>
    <row r="20" spans="1:10" ht="54.95" customHeight="1" x14ac:dyDescent="0.25">
      <c r="A20" s="5"/>
      <c r="B20" s="6"/>
      <c r="C20" s="6"/>
      <c r="D20" s="6"/>
      <c r="E20" s="6"/>
      <c r="F20" s="6"/>
      <c r="G20" s="6"/>
      <c r="H20" s="6"/>
      <c r="I20" s="6"/>
    </row>
    <row r="21" spans="1:10" ht="15.75" x14ac:dyDescent="0.25">
      <c r="A21" s="1" t="s">
        <v>0</v>
      </c>
      <c r="B21" s="1" t="s">
        <v>1</v>
      </c>
      <c r="C21" s="3">
        <v>40</v>
      </c>
      <c r="D21" s="3">
        <v>41</v>
      </c>
      <c r="E21" s="3">
        <v>42</v>
      </c>
      <c r="F21" s="3">
        <v>43</v>
      </c>
      <c r="G21" s="3">
        <v>44</v>
      </c>
      <c r="H21" s="3">
        <v>45</v>
      </c>
      <c r="I21" s="3">
        <v>46</v>
      </c>
    </row>
    <row r="22" spans="1:10" ht="54.95" customHeight="1" x14ac:dyDescent="0.25">
      <c r="A22" s="4" t="s">
        <v>8</v>
      </c>
      <c r="B22" s="3"/>
      <c r="C22" s="3">
        <v>23</v>
      </c>
      <c r="D22" s="3">
        <v>51</v>
      </c>
      <c r="E22" s="3">
        <v>125</v>
      </c>
      <c r="F22" s="3">
        <v>157</v>
      </c>
      <c r="G22" s="3">
        <v>29</v>
      </c>
      <c r="H22" s="3">
        <v>47</v>
      </c>
      <c r="I22" s="3">
        <v>54</v>
      </c>
    </row>
    <row r="23" spans="1:10" ht="54.95" customHeight="1" x14ac:dyDescent="0.25">
      <c r="A23" s="4"/>
      <c r="B23" s="3"/>
      <c r="C23" s="3">
        <v>41</v>
      </c>
      <c r="D23" s="3">
        <v>12</v>
      </c>
      <c r="E23" s="3">
        <v>52</v>
      </c>
      <c r="F23" s="3">
        <v>75</v>
      </c>
      <c r="G23" s="3">
        <v>62</v>
      </c>
      <c r="H23" s="3">
        <v>23</v>
      </c>
      <c r="I23" s="3">
        <v>3</v>
      </c>
    </row>
    <row r="24" spans="1:10" ht="54.95" customHeight="1" x14ac:dyDescent="0.25">
      <c r="A24" s="8" t="s">
        <v>5</v>
      </c>
      <c r="B24" s="8"/>
      <c r="C24" s="3">
        <f>SUM(C22:C23)</f>
        <v>64</v>
      </c>
      <c r="D24" s="3">
        <f t="shared" ref="D24:I24" si="3">SUM(D22:D23)</f>
        <v>63</v>
      </c>
      <c r="E24" s="3">
        <f t="shared" si="3"/>
        <v>177</v>
      </c>
      <c r="F24" s="3">
        <f t="shared" si="3"/>
        <v>232</v>
      </c>
      <c r="G24" s="3">
        <f t="shared" si="3"/>
        <v>91</v>
      </c>
      <c r="H24" s="3">
        <f t="shared" si="3"/>
        <v>70</v>
      </c>
      <c r="I24" s="3">
        <f t="shared" si="3"/>
        <v>57</v>
      </c>
      <c r="J24" s="2" t="s">
        <v>9</v>
      </c>
    </row>
  </sheetData>
  <mergeCells count="4">
    <mergeCell ref="A7:B7"/>
    <mergeCell ref="A14:B14"/>
    <mergeCell ref="A19:B19"/>
    <mergeCell ref="A24:B24"/>
  </mergeCells>
  <pageMargins left="0.7" right="0.7" top="0.75" bottom="0.75" header="0.3" footer="0.3"/>
  <pageSetup paperSize="9" scale="6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2023-04-21T08:36:56Z</dcterms:modified>
</cp:coreProperties>
</file>